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95" activeTab="0"/>
  </bookViews>
  <sheets>
    <sheet name="Blad1" sheetId="1" r:id="rId1"/>
  </sheets>
  <definedNames/>
  <calcPr fullCalcOnLoad="1"/>
</workbook>
</file>

<file path=xl/sharedStrings.xml><?xml version="1.0" encoding="utf-8"?>
<sst xmlns="http://schemas.openxmlformats.org/spreadsheetml/2006/main" count="223" uniqueCount="180">
  <si>
    <t>Hulpmiddelen - samenaankoop Velt-Brasschaat</t>
  </si>
  <si>
    <t>naam</t>
  </si>
  <si>
    <t>telefoonnummer</t>
  </si>
  <si>
    <t>lidnummer</t>
  </si>
  <si>
    <t>e-mailadres</t>
  </si>
  <si>
    <t>adres</t>
  </si>
  <si>
    <t>Ref.</t>
  </si>
  <si>
    <t>Productomschrijving</t>
  </si>
  <si>
    <t>Vorm</t>
  </si>
  <si>
    <t>Inhoud</t>
  </si>
  <si>
    <t>Verpakking</t>
  </si>
  <si>
    <t>Prijs € per verpakking</t>
  </si>
  <si>
    <t xml:space="preserve">Prijs € </t>
  </si>
  <si>
    <r>
      <t xml:space="preserve">♦  </t>
    </r>
    <r>
      <rPr>
        <i/>
        <sz val="10"/>
        <rFont val="Arial"/>
        <family val="2"/>
      </rPr>
      <t xml:space="preserve">p = poeder ,     k = korrel 4 mm </t>
    </r>
    <r>
      <rPr>
        <sz val="10"/>
        <rFont val="Arial"/>
        <family val="2"/>
      </rPr>
      <t>Ø (</t>
    </r>
    <r>
      <rPr>
        <i/>
        <sz val="10"/>
        <rFont val="Arial"/>
        <family val="2"/>
      </rPr>
      <t>in pellet-vorm) ,</t>
    </r>
    <r>
      <rPr>
        <sz val="10"/>
        <rFont val="Arial"/>
        <family val="2"/>
      </rPr>
      <t xml:space="preserve">     </t>
    </r>
    <r>
      <rPr>
        <i/>
        <sz val="10"/>
        <rFont val="Arial"/>
        <family val="2"/>
      </rPr>
      <t xml:space="preserve">kr = kruimel </t>
    </r>
  </si>
  <si>
    <t>incl. BTW</t>
  </si>
  <si>
    <t xml:space="preserve">100 kg compost bevat +/- 4 kg kalk; niet teveel kalk ineens geven, en zeker niet teveel kalk geven. </t>
  </si>
  <si>
    <t>Kalkmeststoffen</t>
  </si>
  <si>
    <t>aantal</t>
  </si>
  <si>
    <t>Advies: beter eerst pH meten, en alleen kalken indien nodig. Dus indien geen aanwijzingen, dan beter niet kalken.</t>
  </si>
  <si>
    <t>1.1.</t>
  </si>
  <si>
    <t>p</t>
  </si>
  <si>
    <t>58 NW + 19% MgO</t>
  </si>
  <si>
    <t>25 kg</t>
  </si>
  <si>
    <t>trager werkend en bevat minder spoorelementen dan zeewierkalk, maar bevat wel meer magnesium; uit Waalse mijnen</t>
  </si>
  <si>
    <t>1.2.</t>
  </si>
  <si>
    <t>45 NW + 4% MgO</t>
  </si>
  <si>
    <t>Orgamé Zeewierkalk poeder komt uit Bretagne en is afkomstig van de kalkachtige skeletten van de algen die daar op de bodem van de zee voorkomen.  Zeewierkalk bevat een groot aantal spoorelementen en is snelwerkend </t>
  </si>
  <si>
    <t>k</t>
  </si>
  <si>
    <t>20kg</t>
  </si>
  <si>
    <t>gekorrelde fossiele kalkmeststof – calciumcarbonaat, afkomstig van coccolieten; coccolieten zijn microscopisch kleine kalkachtige afzettingen. van algen uit de prehistorie. toen een groot deel van Europa nog zee was.</t>
  </si>
  <si>
    <t>Organische bodemverbeteringsmiddelen</t>
  </si>
  <si>
    <t>Als je compost zelf maakt &amp; gebruikt, heb je bijna niets anders nodig.</t>
  </si>
  <si>
    <t>2.1.</t>
  </si>
  <si>
    <t>laag in meststoffen (NPK 2-1-2) maar bevat wel veel organische stof (70%) vooral vanwege cacao en moutkiemen.</t>
  </si>
  <si>
    <t>2.2.</t>
  </si>
  <si>
    <t>25kg</t>
  </si>
  <si>
    <t>2.3.</t>
  </si>
  <si>
    <t>Gedroogde koemest</t>
  </si>
  <si>
    <t>2.4.</t>
  </si>
  <si>
    <t xml:space="preserve">Gedroogde zeealgen                </t>
  </si>
  <si>
    <t>zeewiermeel uit Noorse zeeën; bevat veel groeihormonen, vitaminen, sulfaten, spoorelementen (jodium, ijzer, koper, natrium, mangaan …) om zeewierextract te maken</t>
  </si>
  <si>
    <t>Gesteentemelen</t>
  </si>
  <si>
    <t>3.2.</t>
  </si>
  <si>
    <r>
      <t>Basaltmeel</t>
    </r>
    <r>
      <rPr>
        <sz val="9"/>
        <rFont val="Arial"/>
        <family val="2"/>
      </rPr>
      <t xml:space="preserve">                          </t>
    </r>
  </si>
  <si>
    <r>
      <t>hard</t>
    </r>
    <r>
      <rPr>
        <b/>
        <sz val="10"/>
        <rFont val="Arial"/>
        <family val="2"/>
      </rPr>
      <t xml:space="preserve"> vulkanisch gesteente dat wegens zijn hoog siliciumgehalte vooral gebruikt wordt als plantenversterkend middel; kleine verpakking</t>
    </r>
  </si>
  <si>
    <t>3.4.</t>
  </si>
  <si>
    <t xml:space="preserve">Lavameel    </t>
  </si>
  <si>
    <t>43% SiO2 + 7% MgO + 12% CaO</t>
  </si>
  <si>
    <t>20 kg</t>
  </si>
  <si>
    <r>
      <t>zacht</t>
    </r>
    <r>
      <rPr>
        <b/>
        <sz val="10"/>
        <rFont val="Arial"/>
        <family val="2"/>
      </rPr>
      <t xml:space="preserve"> vulkanisch gesteente; meest gebruikt worden om het water in de grond vast te houden. Bij lavameel lossen de mineralen  sneller op dan bij basaltmeel; kleine verpakking</t>
    </r>
  </si>
  <si>
    <t>3.5.</t>
  </si>
  <si>
    <t xml:space="preserve">Bentoniet                                                                                           </t>
  </si>
  <si>
    <t>60% montmorilloniet</t>
  </si>
  <si>
    <t>30 kg</t>
  </si>
  <si>
    <t>kleimineraal , dat vooral in zandgronden wordt gebruikt om het water beter op te houden; goedkoper is een vrachtje leem. Best verwerken in de composthoop, tot 10%, voor het kleihumuscomplex.</t>
  </si>
  <si>
    <t>Fysische bodemverbeterende middelen</t>
  </si>
  <si>
    <t>4.1.</t>
  </si>
  <si>
    <t xml:space="preserve">Lavagruis                                                          </t>
  </si>
  <si>
    <t>0 - 2 mm</t>
  </si>
  <si>
    <t>fysisch bodemverbeterend middel met als doel : - de toplaag van zware bodems luchtiger maken en de inworteling  van de planten vergemakkelijken - de waterhuishouding en productiviteit van zware en lichte bodems verhogen</t>
  </si>
  <si>
    <t>Samengestelde NPK en NP biomeststoffen</t>
  </si>
  <si>
    <t>5.1.</t>
  </si>
  <si>
    <t>OrgaBio</t>
  </si>
  <si>
    <t>kr</t>
  </si>
  <si>
    <t>5.2.</t>
  </si>
  <si>
    <t>BioGro</t>
  </si>
  <si>
    <t>5.3.</t>
  </si>
  <si>
    <t>BioFlora  100%  plantaardig</t>
  </si>
  <si>
    <t>Biologische potasmeststoffen</t>
  </si>
  <si>
    <t>voor alle vrucht- en wortelgewassen</t>
  </si>
  <si>
    <t>5.7.</t>
  </si>
  <si>
    <t xml:space="preserve">Vinasse-extract                                                   </t>
  </si>
  <si>
    <t>38% K2O</t>
  </si>
  <si>
    <t>nevenproduct van de teelt van bakkersgist op bietmelasse</t>
  </si>
  <si>
    <t>5.8.</t>
  </si>
  <si>
    <t xml:space="preserve">Patentkali                                                 </t>
  </si>
  <si>
    <t>30% K2O + 10% MnO</t>
  </si>
  <si>
    <t>uit Duitse mijnen</t>
  </si>
  <si>
    <t>5.9.</t>
  </si>
  <si>
    <t>Orgakali       (trager werkend dan patentkali)</t>
  </si>
  <si>
    <t>Biologische magnesiummeststof</t>
  </si>
  <si>
    <t>5.10.</t>
  </si>
  <si>
    <t xml:space="preserve">Kieseriet                       </t>
  </si>
  <si>
    <t>snelwerkende magnesium met zwavel bij ; stimuleert de fotosynthese of bladgroenverrichting; bijproduct bij de zuivering van ruwe kalizouten uit zoutmijnen in Frankrijk en Duitsland</t>
  </si>
  <si>
    <t>Potgrond</t>
  </si>
  <si>
    <t xml:space="preserve">biopotgrond </t>
  </si>
  <si>
    <t>potgrond zonder turf maar met kokosvezel kan aangekocht worden bij de Groene Wijzer aan 8,5 € per 40 L (Bio Kultura, meer info op https://www.bio-kultura.nl/biologische-potgrond)</t>
  </si>
  <si>
    <t>Insectengaas</t>
  </si>
  <si>
    <t>prijs per m²</t>
  </si>
  <si>
    <t>prijs per lop.m</t>
  </si>
  <si>
    <t>7.3.</t>
  </si>
  <si>
    <t xml:space="preserve">Howi Ornata Plus 80 (mineervliegengaas)  </t>
  </si>
  <si>
    <t>maaswijdte 0,80 x 0,80 mm</t>
  </si>
  <si>
    <t>Vloeibare meststoffen (bladvoeding)</t>
  </si>
  <si>
    <t>8.1.</t>
  </si>
  <si>
    <t>Orgamé zeewierextract</t>
  </si>
  <si>
    <t>bevat groeihormonen en spoorelementen</t>
  </si>
  <si>
    <t>1 liter</t>
  </si>
  <si>
    <t>8.2.</t>
  </si>
  <si>
    <t xml:space="preserve">Bioflora </t>
  </si>
  <si>
    <t>NK 2-7 + zeewierextract</t>
  </si>
  <si>
    <t>100 % plantaardige meststof, samengesteld uit soja, katoenzaadmeel, melasse, moutkiemen, vinasse-extract en zeewiermeel.</t>
  </si>
  <si>
    <t>Diverse</t>
  </si>
  <si>
    <t>9.1.</t>
  </si>
  <si>
    <t>breedte 50 cm</t>
  </si>
  <si>
    <t>per stuk</t>
  </si>
  <si>
    <t>9.2.</t>
  </si>
  <si>
    <t>Totaal:</t>
  </si>
  <si>
    <t xml:space="preserve">€ </t>
  </si>
  <si>
    <t xml:space="preserve">incl. BTW </t>
  </si>
  <si>
    <t>Rekkertjes voor opbinden kleinfruit, staken enz</t>
  </si>
  <si>
    <t>8 cm</t>
  </si>
  <si>
    <t>11 cm</t>
  </si>
  <si>
    <t>23 cm</t>
  </si>
  <si>
    <t>1.3.</t>
  </si>
  <si>
    <t>1.4.</t>
  </si>
  <si>
    <t xml:space="preserve">Dolomietkalk poeder                                   </t>
  </si>
  <si>
    <t>Zeewierkalk      poeder</t>
  </si>
  <si>
    <t>Algenkalk  (= krijtkalk)  korrel</t>
  </si>
  <si>
    <t xml:space="preserve">Dolomietkalk korrel                                   </t>
  </si>
  <si>
    <t>55 NW + 19% MgO</t>
  </si>
  <si>
    <t xml:space="preserve">Plantafert        (cacao/moutkiemen)    </t>
  </si>
  <si>
    <t xml:space="preserve">NW: </t>
  </si>
  <si>
    <t>MgO:</t>
  </si>
  <si>
    <t xml:space="preserve">O.S.: </t>
  </si>
  <si>
    <t xml:space="preserve">NPK: </t>
  </si>
  <si>
    <t xml:space="preserve">SiO2: </t>
  </si>
  <si>
    <t>K2O:</t>
  </si>
  <si>
    <t xml:space="preserve">NK: </t>
  </si>
  <si>
    <t>Gedroogde kippenmest (mag niet in BIO)</t>
  </si>
  <si>
    <t>70% OS + NPK 2-1-2</t>
  </si>
  <si>
    <t>60% OS + NPK 4-2-3</t>
  </si>
  <si>
    <t>50% OS + NPK 2-1-2</t>
  </si>
  <si>
    <t>50% OS + spoorelementen</t>
  </si>
  <si>
    <t>50% OS / NPK 5-3-6 (+3MgO)</t>
  </si>
  <si>
    <t>50% OS / NPK 7-3-10</t>
  </si>
  <si>
    <t>40% OS / NPK 5-0-7 (+2MgO)</t>
  </si>
  <si>
    <t>44% SiO2 + 14% MgO + 11% CaO</t>
  </si>
  <si>
    <t>schroot</t>
  </si>
  <si>
    <t>5.4.</t>
  </si>
  <si>
    <t>Universele biomeststof</t>
  </si>
  <si>
    <t>50% OS / NPK 5-5-6 (+3MgO)</t>
  </si>
  <si>
    <t>Biologische stikstofmeststoffen</t>
  </si>
  <si>
    <t>5.5.</t>
  </si>
  <si>
    <t>5.6.</t>
  </si>
  <si>
    <t>Biomix 1 (haar-, veren- en diermeel)</t>
  </si>
  <si>
    <t>Biomix 2 EXTRA (bloed- en diermeel)</t>
  </si>
  <si>
    <t>organische stof</t>
  </si>
  <si>
    <t>N (stikstof), P (fosfor) en K (kalium)</t>
  </si>
  <si>
    <t>Siliciumoxide</t>
  </si>
  <si>
    <t xml:space="preserve">Kaliumoxide </t>
  </si>
  <si>
    <t>N (stikstof) en K (kalium)</t>
  </si>
  <si>
    <t>NP 10-3 + 70% OS  (traag werkend)</t>
  </si>
  <si>
    <t>NP 12-0 + 70% OS  (snel werkend)</t>
  </si>
  <si>
    <t>Biologische fosfaatmeststoffen</t>
  </si>
  <si>
    <t xml:space="preserve">NP 7-15 + 22% CaO + 65% OS </t>
  </si>
  <si>
    <t>Beendermeel-pellets  (snel werkend)</t>
  </si>
  <si>
    <t>NPK 2-0-20 + 40% OS</t>
  </si>
  <si>
    <t>25% MgO oplosbaar in water</t>
  </si>
  <si>
    <t>6.1.</t>
  </si>
  <si>
    <t>5.13.</t>
  </si>
  <si>
    <t>met beetje biomeststof</t>
  </si>
  <si>
    <t>60 liter</t>
  </si>
  <si>
    <t>breedte (m):</t>
  </si>
  <si>
    <t>Woelvork 5 tanden</t>
  </si>
  <si>
    <t>Woelvork 7 tanden</t>
  </si>
  <si>
    <t>breedte 80 cm</t>
  </si>
  <si>
    <t>https://www.cecotec.eu/nl/categorie-product/tuinbouw-en-tuin/guerilu-woelvork/</t>
  </si>
  <si>
    <t xml:space="preserve"> </t>
  </si>
  <si>
    <t>geschikt voor lichte grond, ergonomisch</t>
  </si>
  <si>
    <t xml:space="preserve">geef in groene cel het aantal lopende meter </t>
  </si>
  <si>
    <t>magnesiumoxide</t>
  </si>
  <si>
    <t xml:space="preserve">neutraliserende waarde </t>
  </si>
  <si>
    <t>zie bemestingsadvies bodemanalyse:</t>
  </si>
  <si>
    <t>10.2</t>
  </si>
  <si>
    <t>10.3</t>
  </si>
  <si>
    <t>10.1</t>
  </si>
  <si>
    <t>per 100 gram</t>
  </si>
  <si>
    <t>bestelling: 2022</t>
  </si>
  <si>
    <t>levering: 2023</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</si>
</sst>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7">
    <font>
      <sz val="11"/>
      <color theme="1"/>
      <name val="Calibri"/>
      <family val="2"/>
    </font>
    <font>
      <sz val="11"/>
      <color indexed="8"/>
      <name val="Calibri"/>
      <family val="2"/>
    </font>
    <font>
      <sz val="48"/>
      <name val="Arial"/>
      <family val="2"/>
    </font>
    <font>
      <b/>
      <u val="single"/>
      <sz val="28"/>
      <name val="Arial"/>
      <family val="2"/>
    </font>
    <font>
      <sz val="28"/>
      <name val="Arial"/>
      <family val="2"/>
    </font>
    <font>
      <sz val="10"/>
      <name val="Arial"/>
      <family val="2"/>
    </font>
    <font>
      <b/>
      <sz val="20"/>
      <name val="Arial"/>
      <family val="2"/>
    </font>
    <font>
      <b/>
      <sz val="16"/>
      <name val="Arial"/>
      <family val="2"/>
    </font>
    <font>
      <b/>
      <u val="single"/>
      <sz val="16"/>
      <name val="Arial"/>
      <family val="2"/>
    </font>
    <font>
      <b/>
      <sz val="14"/>
      <name val="Arial"/>
      <family val="2"/>
    </font>
    <font>
      <b/>
      <sz val="10"/>
      <name val="Arial"/>
      <family val="2"/>
    </font>
    <font>
      <b/>
      <i/>
      <sz val="16"/>
      <name val="Arial"/>
      <family val="2"/>
    </font>
    <font>
      <i/>
      <sz val="10"/>
      <name val="Arial"/>
      <family val="2"/>
    </font>
    <font>
      <b/>
      <sz val="11"/>
      <name val="Arial"/>
      <family val="2"/>
    </font>
    <font>
      <sz val="9"/>
      <name val="Arial"/>
      <family val="2"/>
    </font>
    <font>
      <b/>
      <u val="single"/>
      <sz val="10"/>
      <name val="Arial"/>
      <family val="2"/>
    </font>
    <font>
      <b/>
      <sz val="11"/>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b/>
      <sz val="10"/>
      <color indexed="8"/>
      <name val="Arial"/>
      <family val="2"/>
    </font>
    <font>
      <b/>
      <sz val="12"/>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b/>
      <sz val="10"/>
      <color theme="1"/>
      <name val="Arial"/>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CEFC7"/>
        <bgColor indexed="64"/>
      </patternFill>
    </fill>
    <fill>
      <patternFill patternType="solid">
        <fgColor rgb="FFFF5353"/>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thin"/>
      <bottom>
        <color indexed="63"/>
      </bottom>
    </border>
    <border>
      <left/>
      <right/>
      <top/>
      <bottom style="thin"/>
    </border>
    <border>
      <left>
        <color indexed="63"/>
      </left>
      <right>
        <color indexed="63"/>
      </right>
      <top style="thin"/>
      <bottom style="thin"/>
    </border>
    <border>
      <left style="thin"/>
      <right style="thin"/>
      <top/>
      <bottom/>
    </border>
    <border>
      <left style="thin"/>
      <right style="thin"/>
      <top style="thin"/>
      <bottom>
        <color indexed="63"/>
      </bottom>
    </border>
    <border>
      <left/>
      <right style="thin"/>
      <top style="thin"/>
      <bottom/>
    </border>
    <border>
      <left/>
      <right style="thin"/>
      <top/>
      <bottom/>
    </border>
    <border>
      <left/>
      <right style="thin"/>
      <top style="thin"/>
      <bottom style="thin"/>
    </border>
    <border>
      <left style="thin"/>
      <right style="thin"/>
      <top>
        <color indexed="63"/>
      </top>
      <bottom style="thin"/>
    </border>
    <border>
      <left>
        <color indexed="63"/>
      </left>
      <right style="medium"/>
      <top style="medium"/>
      <bottom style="thin"/>
    </border>
    <border>
      <left>
        <color indexed="63"/>
      </left>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0" borderId="3" applyNumberFormat="0" applyFill="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32">
    <xf numFmtId="0" fontId="0" fillId="0" borderId="0" xfId="0" applyFont="1" applyAlignment="1">
      <alignment/>
    </xf>
    <xf numFmtId="0" fontId="2"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33" borderId="10"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10" fillId="0" borderId="0" xfId="0" applyFont="1" applyAlignment="1">
      <alignment horizontal="center" vertical="center"/>
    </xf>
    <xf numFmtId="0" fontId="0" fillId="33" borderId="13"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5" fillId="0" borderId="0" xfId="0" applyFont="1" applyAlignment="1">
      <alignment vertical="center"/>
    </xf>
    <xf numFmtId="0" fontId="0" fillId="0" borderId="0" xfId="0" applyFill="1" applyAlignment="1">
      <alignment vertical="center"/>
    </xf>
    <xf numFmtId="0" fontId="6" fillId="0" borderId="14" xfId="0" applyFont="1" applyBorder="1" applyAlignment="1">
      <alignment horizontal="right" vertical="center"/>
    </xf>
    <xf numFmtId="0" fontId="7" fillId="33" borderId="15" xfId="0" applyFont="1" applyFill="1" applyBorder="1" applyAlignment="1" applyProtection="1">
      <alignment horizontal="center" vertical="center"/>
      <protection locked="0"/>
    </xf>
    <xf numFmtId="0" fontId="8" fillId="33" borderId="16" xfId="0" applyFont="1" applyFill="1" applyBorder="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0" fontId="0" fillId="34" borderId="0" xfId="0" applyFill="1" applyAlignment="1">
      <alignment horizontal="right" vertical="center"/>
    </xf>
    <xf numFmtId="0" fontId="7" fillId="33" borderId="18"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33" borderId="23" xfId="0" applyFont="1" applyFill="1" applyBorder="1" applyAlignment="1" applyProtection="1">
      <alignment horizontal="center" vertical="center"/>
      <protection locked="0"/>
    </xf>
    <xf numFmtId="0" fontId="7" fillId="0" borderId="24" xfId="0" applyFont="1" applyBorder="1" applyAlignment="1">
      <alignment vertical="center"/>
    </xf>
    <xf numFmtId="0" fontId="7" fillId="0" borderId="25" xfId="0" applyFont="1" applyBorder="1" applyAlignment="1">
      <alignment horizontal="center" vertical="center"/>
    </xf>
    <xf numFmtId="0" fontId="7" fillId="0" borderId="25" xfId="0" applyFont="1" applyBorder="1" applyAlignment="1">
      <alignment vertical="center"/>
    </xf>
    <xf numFmtId="0" fontId="9" fillId="0" borderId="26" xfId="0" applyFont="1" applyBorder="1" applyAlignment="1">
      <alignment horizontal="center" vertical="center"/>
    </xf>
    <xf numFmtId="0" fontId="10" fillId="0" borderId="26" xfId="0" applyFont="1" applyBorder="1" applyAlignment="1">
      <alignment vertical="center"/>
    </xf>
    <xf numFmtId="0" fontId="5" fillId="0" borderId="27" xfId="0" applyFont="1" applyBorder="1" applyAlignment="1">
      <alignment vertical="center"/>
    </xf>
    <xf numFmtId="0" fontId="10" fillId="0" borderId="13" xfId="0" applyFont="1" applyBorder="1" applyAlignment="1">
      <alignment vertical="center"/>
    </xf>
    <xf numFmtId="0" fontId="11" fillId="0" borderId="0" xfId="0" applyFont="1" applyAlignment="1">
      <alignment vertical="center"/>
    </xf>
    <xf numFmtId="0" fontId="5"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3" fillId="0" borderId="28" xfId="0" applyFont="1" applyBorder="1" applyAlignment="1">
      <alignment horizontal="center" vertical="center"/>
    </xf>
    <xf numFmtId="0" fontId="10" fillId="0" borderId="0" xfId="0" applyFont="1" applyAlignment="1">
      <alignment vertical="center"/>
    </xf>
    <xf numFmtId="0" fontId="7" fillId="0" borderId="0" xfId="0" applyFont="1" applyAlignment="1">
      <alignment vertical="center"/>
    </xf>
    <xf numFmtId="0" fontId="11" fillId="0" borderId="0" xfId="0" applyFont="1" applyAlignment="1">
      <alignment horizontal="center" vertical="center"/>
    </xf>
    <xf numFmtId="0" fontId="0" fillId="0" borderId="19" xfId="0" applyBorder="1" applyAlignment="1">
      <alignment vertical="center"/>
    </xf>
    <xf numFmtId="0" fontId="0" fillId="0" borderId="19" xfId="0" applyBorder="1" applyAlignment="1">
      <alignment horizontal="center" vertical="center"/>
    </xf>
    <xf numFmtId="0" fontId="5" fillId="0" borderId="14" xfId="0" applyFont="1" applyBorder="1" applyAlignment="1">
      <alignment vertical="center"/>
    </xf>
    <xf numFmtId="0" fontId="5" fillId="0" borderId="14" xfId="0" applyFont="1" applyBorder="1" applyAlignment="1">
      <alignment horizontal="center" vertical="center"/>
    </xf>
    <xf numFmtId="2" fontId="10" fillId="0" borderId="14" xfId="0" applyNumberFormat="1" applyFont="1" applyBorder="1" applyAlignment="1">
      <alignment horizontal="center" vertical="center"/>
    </xf>
    <xf numFmtId="2" fontId="10" fillId="35" borderId="10" xfId="0" applyNumberFormat="1" applyFont="1" applyFill="1" applyBorder="1" applyAlignment="1">
      <alignment horizontal="center" vertical="center"/>
    </xf>
    <xf numFmtId="0" fontId="5" fillId="0" borderId="19" xfId="0" applyFont="1" applyBorder="1" applyAlignment="1">
      <alignment vertical="center"/>
    </xf>
    <xf numFmtId="2" fontId="10" fillId="35" borderId="11" xfId="0" applyNumberFormat="1" applyFont="1" applyFill="1" applyBorder="1" applyAlignment="1">
      <alignment horizontal="center" vertical="center"/>
    </xf>
    <xf numFmtId="0" fontId="54" fillId="0" borderId="14" xfId="0" applyFont="1" applyFill="1" applyBorder="1" applyAlignment="1">
      <alignment horizontal="center" vertic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19" xfId="0" applyFont="1" applyBorder="1" applyAlignment="1">
      <alignment vertical="center"/>
    </xf>
    <xf numFmtId="0" fontId="10" fillId="0" borderId="19" xfId="0" applyFont="1" applyBorder="1" applyAlignment="1">
      <alignment horizontal="center" vertical="center"/>
    </xf>
    <xf numFmtId="0" fontId="10" fillId="0" borderId="14" xfId="0" applyFont="1" applyBorder="1" applyAlignment="1">
      <alignment vertical="center"/>
    </xf>
    <xf numFmtId="0" fontId="10" fillId="0" borderId="14" xfId="0" applyFont="1" applyBorder="1" applyAlignment="1">
      <alignment horizontal="center" vertical="center"/>
    </xf>
    <xf numFmtId="2" fontId="10" fillId="36" borderId="14" xfId="0" applyNumberFormat="1" applyFont="1" applyFill="1" applyBorder="1" applyAlignment="1">
      <alignment horizontal="center" vertical="center"/>
    </xf>
    <xf numFmtId="0" fontId="10" fillId="0" borderId="0" xfId="0" applyFont="1" applyFill="1" applyAlignment="1">
      <alignment vertical="center"/>
    </xf>
    <xf numFmtId="0" fontId="5" fillId="0" borderId="19" xfId="0" applyFont="1" applyFill="1" applyBorder="1" applyAlignment="1">
      <alignment vertical="center"/>
    </xf>
    <xf numFmtId="0" fontId="0" fillId="0" borderId="19" xfId="0" applyFill="1" applyBorder="1" applyAlignment="1">
      <alignment horizontal="center" vertical="center"/>
    </xf>
    <xf numFmtId="0" fontId="5" fillId="0" borderId="14" xfId="0" applyFont="1" applyFill="1" applyBorder="1" applyAlignment="1">
      <alignment vertical="center"/>
    </xf>
    <xf numFmtId="0" fontId="5" fillId="0" borderId="14" xfId="0" applyFont="1" applyFill="1" applyBorder="1" applyAlignment="1">
      <alignment horizontal="center" vertical="center"/>
    </xf>
    <xf numFmtId="2" fontId="10" fillId="0" borderId="14" xfId="0" applyNumberFormat="1" applyFont="1" applyFill="1" applyBorder="1" applyAlignment="1">
      <alignment horizontal="center" vertical="center"/>
    </xf>
    <xf numFmtId="2" fontId="10" fillId="35" borderId="12" xfId="0" applyNumberFormat="1" applyFont="1" applyFill="1" applyBorder="1" applyAlignment="1">
      <alignment horizontal="center" vertical="center"/>
    </xf>
    <xf numFmtId="0" fontId="5" fillId="0" borderId="0" xfId="0" applyFont="1" applyFill="1" applyBorder="1" applyAlignment="1">
      <alignment horizontal="center" vertical="center"/>
    </xf>
    <xf numFmtId="2" fontId="10" fillId="0" borderId="29" xfId="0" applyNumberFormat="1" applyFont="1" applyFill="1" applyBorder="1" applyAlignment="1">
      <alignment horizontal="center" vertical="center"/>
    </xf>
    <xf numFmtId="0" fontId="10" fillId="0" borderId="0" xfId="0" applyFont="1" applyBorder="1" applyAlignment="1">
      <alignment vertical="center"/>
    </xf>
    <xf numFmtId="0" fontId="15" fillId="0" borderId="0" xfId="0" applyFont="1" applyAlignment="1">
      <alignment vertical="center"/>
    </xf>
    <xf numFmtId="0" fontId="5" fillId="0" borderId="19"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10" fillId="0" borderId="29" xfId="0" applyFont="1" applyBorder="1" applyAlignment="1">
      <alignment horizontal="center" vertical="center"/>
    </xf>
    <xf numFmtId="0" fontId="10" fillId="0" borderId="0" xfId="0" applyFont="1" applyFill="1" applyBorder="1" applyAlignment="1">
      <alignment vertical="center"/>
    </xf>
    <xf numFmtId="0" fontId="10" fillId="0" borderId="0" xfId="0" applyFont="1" applyBorder="1" applyAlignment="1">
      <alignment horizontal="center" vertical="center"/>
    </xf>
    <xf numFmtId="0" fontId="10" fillId="0" borderId="30" xfId="0" applyFont="1" applyBorder="1" applyAlignment="1">
      <alignment horizontal="center" vertical="center"/>
    </xf>
    <xf numFmtId="0" fontId="10" fillId="0" borderId="19" xfId="0" applyFont="1" applyFill="1" applyBorder="1" applyAlignment="1">
      <alignment vertical="center"/>
    </xf>
    <xf numFmtId="0" fontId="10" fillId="0" borderId="19" xfId="0" applyFont="1" applyFill="1" applyBorder="1" applyAlignment="1">
      <alignment horizontal="center" vertical="center"/>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center" vertical="center"/>
    </xf>
    <xf numFmtId="2" fontId="10" fillId="0" borderId="29" xfId="0" applyNumberFormat="1" applyFont="1" applyBorder="1" applyAlignment="1">
      <alignment horizontal="center" vertical="center"/>
    </xf>
    <xf numFmtId="2" fontId="10" fillId="0" borderId="0" xfId="0" applyNumberFormat="1" applyFont="1" applyBorder="1" applyAlignment="1">
      <alignment vertical="center"/>
    </xf>
    <xf numFmtId="0" fontId="16" fillId="0" borderId="0" xfId="0" applyFont="1" applyAlignment="1">
      <alignment vertical="center"/>
    </xf>
    <xf numFmtId="2" fontId="10" fillId="0" borderId="29" xfId="0" applyNumberFormat="1" applyFont="1" applyBorder="1" applyAlignment="1">
      <alignment vertical="center"/>
    </xf>
    <xf numFmtId="0" fontId="5" fillId="0" borderId="31" xfId="0" applyFont="1" applyBorder="1" applyAlignment="1">
      <alignment vertical="center"/>
    </xf>
    <xf numFmtId="2" fontId="10" fillId="35" borderId="13" xfId="0" applyNumberFormat="1" applyFont="1" applyFill="1" applyBorder="1" applyAlignment="1">
      <alignment horizontal="center" vertical="center"/>
    </xf>
    <xf numFmtId="0" fontId="5" fillId="36" borderId="19" xfId="0" applyFont="1" applyFill="1" applyBorder="1" applyAlignment="1">
      <alignment vertical="center"/>
    </xf>
    <xf numFmtId="0" fontId="0" fillId="0" borderId="30" xfId="0" applyBorder="1" applyAlignment="1">
      <alignment horizontal="center" vertical="center"/>
    </xf>
    <xf numFmtId="0" fontId="5" fillId="0" borderId="32" xfId="0" applyFont="1" applyBorder="1" applyAlignment="1">
      <alignment vertical="center"/>
    </xf>
    <xf numFmtId="0" fontId="0" fillId="0" borderId="33" xfId="0" applyBorder="1" applyAlignment="1">
      <alignment vertical="center"/>
    </xf>
    <xf numFmtId="0" fontId="5" fillId="0" borderId="34" xfId="0" applyFont="1" applyBorder="1" applyAlignment="1">
      <alignment vertical="center"/>
    </xf>
    <xf numFmtId="2" fontId="10" fillId="0" borderId="32" xfId="0" applyNumberFormat="1" applyFont="1" applyBorder="1" applyAlignment="1">
      <alignment horizontal="center" vertical="center"/>
    </xf>
    <xf numFmtId="2" fontId="10" fillId="0" borderId="33" xfId="0" applyNumberFormat="1" applyFont="1" applyBorder="1" applyAlignment="1">
      <alignment horizontal="center" vertical="center"/>
    </xf>
    <xf numFmtId="0" fontId="0" fillId="0" borderId="32" xfId="0" applyBorder="1" applyAlignment="1">
      <alignment vertical="center"/>
    </xf>
    <xf numFmtId="0" fontId="5" fillId="0" borderId="35" xfId="0" applyFont="1" applyBorder="1" applyAlignment="1">
      <alignment vertical="center"/>
    </xf>
    <xf numFmtId="0" fontId="5" fillId="0" borderId="14" xfId="0" applyFont="1" applyBorder="1" applyAlignment="1">
      <alignment horizontal="left" vertical="center"/>
    </xf>
    <xf numFmtId="0" fontId="0" fillId="0" borderId="36" xfId="0" applyBorder="1" applyAlignment="1">
      <alignment vertical="center"/>
    </xf>
    <xf numFmtId="0" fontId="5" fillId="0" borderId="37" xfId="0" applyFont="1" applyBorder="1" applyAlignment="1">
      <alignment vertical="center"/>
    </xf>
    <xf numFmtId="0" fontId="0" fillId="0" borderId="37" xfId="0" applyBorder="1" applyAlignment="1">
      <alignment horizontal="right" vertical="center"/>
    </xf>
    <xf numFmtId="2" fontId="10" fillId="0" borderId="19" xfId="0" applyNumberFormat="1" applyFont="1" applyBorder="1" applyAlignment="1">
      <alignment horizontal="center" vertical="center"/>
    </xf>
    <xf numFmtId="0" fontId="0" fillId="0" borderId="29" xfId="0" applyBorder="1" applyAlignment="1">
      <alignment horizontal="center" vertical="center"/>
    </xf>
    <xf numFmtId="0" fontId="5" fillId="0" borderId="0" xfId="0" applyFont="1" applyBorder="1" applyAlignment="1">
      <alignment horizontal="center" vertical="center"/>
    </xf>
    <xf numFmtId="0" fontId="5" fillId="0" borderId="14" xfId="0" applyNumberFormat="1" applyFont="1" applyBorder="1" applyAlignment="1">
      <alignment horizontal="center" vertical="center"/>
    </xf>
    <xf numFmtId="0" fontId="5" fillId="0" borderId="0" xfId="0" applyFont="1" applyBorder="1" applyAlignment="1">
      <alignment vertical="center"/>
    </xf>
    <xf numFmtId="0" fontId="0" fillId="0" borderId="30" xfId="0" applyBorder="1" applyAlignment="1">
      <alignment vertical="center"/>
    </xf>
    <xf numFmtId="0" fontId="0" fillId="36" borderId="19" xfId="0" applyFill="1" applyBorder="1" applyAlignment="1">
      <alignment horizontal="center" vertical="center"/>
    </xf>
    <xf numFmtId="0" fontId="5" fillId="36" borderId="14" xfId="0" applyFont="1" applyFill="1" applyBorder="1" applyAlignment="1">
      <alignment vertical="center"/>
    </xf>
    <xf numFmtId="0" fontId="5" fillId="36" borderId="14" xfId="0" applyFont="1" applyFill="1" applyBorder="1" applyAlignment="1">
      <alignment horizontal="center" vertical="center"/>
    </xf>
    <xf numFmtId="0" fontId="5" fillId="33" borderId="10" xfId="0" applyFont="1" applyFill="1" applyBorder="1" applyAlignment="1" applyProtection="1">
      <alignment horizontal="center" vertical="center"/>
      <protection locked="0"/>
    </xf>
    <xf numFmtId="0" fontId="10" fillId="35" borderId="38" xfId="0" applyFont="1" applyFill="1" applyBorder="1" applyAlignment="1">
      <alignment horizontal="center" vertical="center"/>
    </xf>
    <xf numFmtId="0" fontId="5" fillId="33" borderId="12" xfId="0" applyFont="1" applyFill="1" applyBorder="1" applyAlignment="1" applyProtection="1">
      <alignment horizontal="center" vertical="center"/>
      <protection locked="0"/>
    </xf>
    <xf numFmtId="0" fontId="10" fillId="35" borderId="39" xfId="0" applyFont="1" applyFill="1" applyBorder="1" applyAlignment="1">
      <alignment horizontal="center" vertical="center"/>
    </xf>
    <xf numFmtId="0" fontId="0" fillId="0" borderId="29" xfId="0" applyBorder="1" applyAlignment="1">
      <alignment vertical="center"/>
    </xf>
    <xf numFmtId="0" fontId="10" fillId="35" borderId="10" xfId="0" applyFont="1" applyFill="1" applyBorder="1" applyAlignment="1">
      <alignment horizontal="center" vertical="center"/>
    </xf>
    <xf numFmtId="0" fontId="10" fillId="35" borderId="13" xfId="0" applyFont="1" applyFill="1" applyBorder="1" applyAlignment="1">
      <alignment horizontal="center" vertical="center"/>
    </xf>
    <xf numFmtId="0" fontId="9" fillId="0" borderId="0" xfId="0" applyFont="1" applyAlignment="1">
      <alignment vertical="center"/>
    </xf>
    <xf numFmtId="2" fontId="9" fillId="0" borderId="0" xfId="0" applyNumberFormat="1" applyFont="1" applyAlignment="1">
      <alignment vertical="center"/>
    </xf>
    <xf numFmtId="0" fontId="7" fillId="0" borderId="30" xfId="0" applyFont="1" applyBorder="1" applyAlignment="1">
      <alignment vertical="center"/>
    </xf>
    <xf numFmtId="0" fontId="54" fillId="0" borderId="0" xfId="0" applyFont="1" applyAlignment="1">
      <alignment horizontal="center" vertical="center"/>
    </xf>
    <xf numFmtId="2" fontId="54" fillId="0" borderId="19" xfId="0" applyNumberFormat="1" applyFont="1" applyBorder="1" applyAlignment="1">
      <alignment horizontal="center" vertical="center"/>
    </xf>
    <xf numFmtId="0" fontId="54" fillId="0" borderId="19" xfId="0" applyFont="1" applyBorder="1" applyAlignment="1">
      <alignment vertical="center"/>
    </xf>
    <xf numFmtId="0" fontId="54" fillId="33" borderId="10" xfId="0" applyFont="1" applyFill="1" applyBorder="1" applyAlignment="1" applyProtection="1">
      <alignment horizontal="center" vertical="center"/>
      <protection locked="0"/>
    </xf>
    <xf numFmtId="0" fontId="54" fillId="33" borderId="11" xfId="0" applyFont="1" applyFill="1" applyBorder="1" applyAlignment="1" applyProtection="1">
      <alignment horizontal="center" vertical="center"/>
      <protection locked="0"/>
    </xf>
    <xf numFmtId="0" fontId="54" fillId="33" borderId="12" xfId="0" applyFont="1" applyFill="1" applyBorder="1" applyAlignment="1" applyProtection="1">
      <alignment horizontal="center" vertical="center"/>
      <protection locked="0"/>
    </xf>
    <xf numFmtId="2" fontId="50" fillId="36" borderId="14" xfId="0" applyNumberFormat="1" applyFont="1" applyFill="1" applyBorder="1" applyAlignment="1">
      <alignment horizontal="center" vertical="center"/>
    </xf>
    <xf numFmtId="2" fontId="55" fillId="0" borderId="14" xfId="0" applyNumberFormat="1" applyFont="1" applyBorder="1" applyAlignment="1">
      <alignment horizontal="center" vertical="center"/>
    </xf>
    <xf numFmtId="0" fontId="54" fillId="0" borderId="19" xfId="0" applyFont="1" applyBorder="1" applyAlignment="1">
      <alignment horizontal="center" vertical="center"/>
    </xf>
    <xf numFmtId="2" fontId="7" fillId="35" borderId="13" xfId="0" applyNumberFormat="1" applyFont="1" applyFill="1" applyBorder="1" applyAlignment="1">
      <alignment horizontal="center" vertical="center"/>
    </xf>
    <xf numFmtId="0" fontId="0" fillId="0" borderId="0" xfId="0" applyAlignment="1">
      <alignment vertical="center"/>
    </xf>
    <xf numFmtId="0" fontId="5" fillId="17" borderId="19" xfId="0" applyFont="1" applyFill="1" applyBorder="1" applyAlignment="1">
      <alignment horizontal="center" vertical="center"/>
    </xf>
    <xf numFmtId="0" fontId="56" fillId="0" borderId="0" xfId="0" applyFont="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xdr:colOff>
      <xdr:row>0</xdr:row>
      <xdr:rowOff>47625</xdr:rowOff>
    </xdr:to>
    <xdr:pic>
      <xdr:nvPicPr>
        <xdr:cNvPr id="1" name="Afbeelding 2"/>
        <xdr:cNvPicPr preferRelativeResize="1">
          <a:picLocks noChangeAspect="1"/>
        </xdr:cNvPicPr>
      </xdr:nvPicPr>
      <xdr:blipFill>
        <a:blip r:embed="rId1"/>
        <a:stretch>
          <a:fillRect/>
        </a:stretch>
      </xdr:blipFill>
      <xdr:spPr>
        <a:xfrm>
          <a:off x="0" y="0"/>
          <a:ext cx="123825" cy="47625"/>
        </a:xfrm>
        <a:prstGeom prst="rect">
          <a:avLst/>
        </a:prstGeom>
        <a:noFill/>
        <a:ln w="9525" cmpd="sng">
          <a:noFill/>
        </a:ln>
      </xdr:spPr>
    </xdr:pic>
    <xdr:clientData/>
  </xdr:twoCellAnchor>
  <xdr:twoCellAnchor editAs="oneCell">
    <xdr:from>
      <xdr:col>0</xdr:col>
      <xdr:colOff>0</xdr:colOff>
      <xdr:row>0</xdr:row>
      <xdr:rowOff>0</xdr:rowOff>
    </xdr:from>
    <xdr:to>
      <xdr:col>0</xdr:col>
      <xdr:colOff>123825</xdr:colOff>
      <xdr:row>0</xdr:row>
      <xdr:rowOff>47625</xdr:rowOff>
    </xdr:to>
    <xdr:pic>
      <xdr:nvPicPr>
        <xdr:cNvPr id="2" name="Afbeelding 7"/>
        <xdr:cNvPicPr preferRelativeResize="1">
          <a:picLocks noChangeAspect="1"/>
        </xdr:cNvPicPr>
      </xdr:nvPicPr>
      <xdr:blipFill>
        <a:blip r:embed="rId1"/>
        <a:stretch>
          <a:fillRect/>
        </a:stretch>
      </xdr:blipFill>
      <xdr:spPr>
        <a:xfrm>
          <a:off x="0" y="0"/>
          <a:ext cx="123825" cy="47625"/>
        </a:xfrm>
        <a:prstGeom prst="rect">
          <a:avLst/>
        </a:prstGeom>
        <a:noFill/>
        <a:ln w="9525" cmpd="sng">
          <a:noFill/>
        </a:ln>
      </xdr:spPr>
    </xdr:pic>
    <xdr:clientData/>
  </xdr:twoCellAnchor>
  <xdr:twoCellAnchor editAs="oneCell">
    <xdr:from>
      <xdr:col>0</xdr:col>
      <xdr:colOff>0</xdr:colOff>
      <xdr:row>0</xdr:row>
      <xdr:rowOff>0</xdr:rowOff>
    </xdr:from>
    <xdr:to>
      <xdr:col>0</xdr:col>
      <xdr:colOff>123825</xdr:colOff>
      <xdr:row>0</xdr:row>
      <xdr:rowOff>47625</xdr:rowOff>
    </xdr:to>
    <xdr:pic>
      <xdr:nvPicPr>
        <xdr:cNvPr id="3" name="Afbeelding 8"/>
        <xdr:cNvPicPr preferRelativeResize="1">
          <a:picLocks noChangeAspect="1"/>
        </xdr:cNvPicPr>
      </xdr:nvPicPr>
      <xdr:blipFill>
        <a:blip r:embed="rId1"/>
        <a:stretch>
          <a:fillRect/>
        </a:stretch>
      </xdr:blipFill>
      <xdr:spPr>
        <a:xfrm>
          <a:off x="0" y="0"/>
          <a:ext cx="123825"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3"/>
  <sheetViews>
    <sheetView tabSelected="1" zoomScale="85" zoomScaleNormal="85" zoomScalePageLayoutView="0" workbookViewId="0" topLeftCell="A1">
      <selection activeCell="T6" sqref="T6"/>
    </sheetView>
  </sheetViews>
  <sheetFormatPr defaultColWidth="9.140625" defaultRowHeight="15"/>
  <cols>
    <col min="1" max="1" width="7.00390625" style="11" customWidth="1"/>
    <col min="2" max="2" width="42.00390625" style="11" customWidth="1"/>
    <col min="3" max="3" width="18.57421875" style="11" customWidth="1"/>
    <col min="4" max="4" width="33.00390625" style="11" customWidth="1"/>
    <col min="5" max="5" width="15.57421875" style="11" customWidth="1"/>
    <col min="6" max="6" width="8.8515625" style="11" customWidth="1"/>
    <col min="7" max="7" width="12.00390625" style="11" customWidth="1"/>
    <col min="8" max="8" width="16.57421875" style="11" customWidth="1"/>
    <col min="9" max="9" width="4.28125" style="11" customWidth="1"/>
    <col min="10" max="13" width="9.140625" style="11" customWidth="1"/>
    <col min="14" max="14" width="14.8515625" style="11" customWidth="1"/>
    <col min="15" max="15" width="7.7109375" style="11" customWidth="1"/>
    <col min="16" max="16" width="6.7109375" style="11" customWidth="1"/>
    <col min="17" max="17" width="4.28125" style="11" customWidth="1"/>
    <col min="18" max="18" width="3.28125" style="11" customWidth="1"/>
    <col min="19" max="16384" width="9.140625" style="11" customWidth="1"/>
  </cols>
  <sheetData>
    <row r="1" spans="1:10" ht="59.25">
      <c r="A1" s="1" t="s">
        <v>0</v>
      </c>
      <c r="C1" s="12"/>
      <c r="D1" s="2"/>
      <c r="E1" s="13"/>
      <c r="F1" s="14"/>
      <c r="G1" s="13"/>
      <c r="H1" s="13"/>
      <c r="I1" s="13"/>
      <c r="J1" s="13"/>
    </row>
    <row r="2" spans="2:9" ht="15">
      <c r="B2" s="130" t="s">
        <v>178</v>
      </c>
      <c r="C2" s="130" t="s">
        <v>179</v>
      </c>
      <c r="F2" s="15"/>
      <c r="G2" s="15"/>
      <c r="H2" s="15"/>
      <c r="I2" s="16"/>
    </row>
    <row r="3" spans="5:11" ht="24.75" customHeight="1" thickBot="1">
      <c r="E3" s="3"/>
      <c r="F3" s="15"/>
      <c r="G3" s="15"/>
      <c r="H3" s="15"/>
      <c r="I3" s="16"/>
      <c r="K3" s="131" t="s">
        <v>173</v>
      </c>
    </row>
    <row r="4" spans="2:14" ht="24.75" customHeight="1">
      <c r="B4" s="17" t="s">
        <v>1</v>
      </c>
      <c r="C4" s="18"/>
      <c r="D4" s="19"/>
      <c r="E4" s="19"/>
      <c r="F4" s="19"/>
      <c r="G4" s="19"/>
      <c r="H4" s="20"/>
      <c r="I4" s="16"/>
      <c r="K4" s="21" t="s">
        <v>122</v>
      </c>
      <c r="L4" s="129" t="s">
        <v>172</v>
      </c>
      <c r="M4" s="129"/>
      <c r="N4" s="129"/>
    </row>
    <row r="5" spans="2:14" ht="24.75" customHeight="1">
      <c r="B5" s="17" t="s">
        <v>2</v>
      </c>
      <c r="C5" s="22"/>
      <c r="D5" s="23"/>
      <c r="E5" s="23"/>
      <c r="F5" s="23"/>
      <c r="G5" s="23"/>
      <c r="H5" s="24"/>
      <c r="I5" s="16"/>
      <c r="K5" s="21" t="s">
        <v>123</v>
      </c>
      <c r="L5" s="129" t="s">
        <v>171</v>
      </c>
      <c r="M5" s="129"/>
      <c r="N5" s="129"/>
    </row>
    <row r="6" spans="2:14" ht="24.75" customHeight="1">
      <c r="B6" s="17" t="s">
        <v>3</v>
      </c>
      <c r="C6" s="22"/>
      <c r="D6" s="23"/>
      <c r="E6" s="23"/>
      <c r="F6" s="23"/>
      <c r="G6" s="23"/>
      <c r="H6" s="24"/>
      <c r="I6" s="16"/>
      <c r="K6" s="21" t="s">
        <v>124</v>
      </c>
      <c r="L6" s="129" t="s">
        <v>147</v>
      </c>
      <c r="M6" s="129"/>
      <c r="N6" s="129"/>
    </row>
    <row r="7" spans="2:14" ht="24.75" customHeight="1">
      <c r="B7" s="17" t="s">
        <v>4</v>
      </c>
      <c r="C7" s="22"/>
      <c r="D7" s="23"/>
      <c r="E7" s="23"/>
      <c r="F7" s="23"/>
      <c r="G7" s="23"/>
      <c r="H7" s="24"/>
      <c r="I7" s="16"/>
      <c r="K7" s="21" t="s">
        <v>125</v>
      </c>
      <c r="L7" s="129" t="s">
        <v>148</v>
      </c>
      <c r="M7" s="129"/>
      <c r="N7" s="129"/>
    </row>
    <row r="8" spans="2:14" ht="24.75" customHeight="1" thickBot="1">
      <c r="B8" s="17" t="s">
        <v>5</v>
      </c>
      <c r="C8" s="25"/>
      <c r="D8" s="26"/>
      <c r="E8" s="26"/>
      <c r="F8" s="26"/>
      <c r="G8" s="26"/>
      <c r="H8" s="27"/>
      <c r="I8" s="16"/>
      <c r="K8" s="21" t="s">
        <v>126</v>
      </c>
      <c r="L8" s="129" t="s">
        <v>149</v>
      </c>
      <c r="M8" s="129"/>
      <c r="N8" s="129"/>
    </row>
    <row r="9" spans="5:14" ht="24.75" customHeight="1" thickBot="1">
      <c r="E9" s="3"/>
      <c r="F9" s="15"/>
      <c r="G9" s="15"/>
      <c r="H9" s="15"/>
      <c r="I9" s="16"/>
      <c r="K9" s="21" t="s">
        <v>127</v>
      </c>
      <c r="L9" s="129" t="s">
        <v>150</v>
      </c>
      <c r="M9" s="129"/>
      <c r="N9" s="129"/>
    </row>
    <row r="10" spans="1:14" ht="21" thickBot="1">
      <c r="A10" s="28" t="s">
        <v>6</v>
      </c>
      <c r="B10" s="28" t="s">
        <v>7</v>
      </c>
      <c r="C10" s="29" t="s">
        <v>8</v>
      </c>
      <c r="D10" s="30" t="s">
        <v>9</v>
      </c>
      <c r="E10" s="31" t="s">
        <v>10</v>
      </c>
      <c r="F10" s="32" t="s">
        <v>11</v>
      </c>
      <c r="G10" s="33"/>
      <c r="H10" s="34" t="s">
        <v>12</v>
      </c>
      <c r="I10" s="16"/>
      <c r="K10" s="21" t="s">
        <v>128</v>
      </c>
      <c r="L10" s="129" t="s">
        <v>151</v>
      </c>
      <c r="M10" s="129"/>
      <c r="N10" s="129"/>
    </row>
    <row r="11" spans="2:10" ht="20.25">
      <c r="B11" s="35"/>
      <c r="C11" s="36" t="s">
        <v>13</v>
      </c>
      <c r="D11" s="37"/>
      <c r="E11" s="38"/>
      <c r="F11" s="39" t="s">
        <v>14</v>
      </c>
      <c r="G11" s="10"/>
      <c r="I11" s="16"/>
      <c r="J11" s="40" t="s">
        <v>15</v>
      </c>
    </row>
    <row r="12" spans="2:10" ht="21" thickBot="1">
      <c r="B12" s="41" t="s">
        <v>16</v>
      </c>
      <c r="C12" s="35"/>
      <c r="D12" s="35"/>
      <c r="E12" s="42"/>
      <c r="F12" s="35"/>
      <c r="G12" s="3" t="s">
        <v>17</v>
      </c>
      <c r="I12" s="16"/>
      <c r="J12" s="15" t="s">
        <v>18</v>
      </c>
    </row>
    <row r="13" spans="1:10" ht="15">
      <c r="A13" s="3" t="s">
        <v>19</v>
      </c>
      <c r="B13" s="43" t="s">
        <v>116</v>
      </c>
      <c r="C13" s="44" t="s">
        <v>20</v>
      </c>
      <c r="D13" s="45" t="s">
        <v>21</v>
      </c>
      <c r="E13" s="46" t="s">
        <v>22</v>
      </c>
      <c r="F13" s="47">
        <v>12.100000000000001</v>
      </c>
      <c r="G13" s="4"/>
      <c r="H13" s="48">
        <f>+F13*G13</f>
        <v>0</v>
      </c>
      <c r="I13" s="16"/>
      <c r="J13" s="40" t="s">
        <v>23</v>
      </c>
    </row>
    <row r="14" spans="1:10" ht="15">
      <c r="A14" s="3" t="s">
        <v>24</v>
      </c>
      <c r="B14" s="49" t="s">
        <v>117</v>
      </c>
      <c r="C14" s="44" t="s">
        <v>20</v>
      </c>
      <c r="D14" s="45" t="s">
        <v>25</v>
      </c>
      <c r="E14" s="46" t="s">
        <v>22</v>
      </c>
      <c r="F14" s="47">
        <v>17.6</v>
      </c>
      <c r="G14" s="5"/>
      <c r="H14" s="50">
        <f>+F14*G14</f>
        <v>0</v>
      </c>
      <c r="I14" s="16"/>
      <c r="J14" s="40" t="s">
        <v>26</v>
      </c>
    </row>
    <row r="15" spans="1:10" ht="15">
      <c r="A15" s="3" t="s">
        <v>114</v>
      </c>
      <c r="B15" s="49" t="s">
        <v>118</v>
      </c>
      <c r="C15" s="44" t="s">
        <v>27</v>
      </c>
      <c r="D15" s="45" t="s">
        <v>25</v>
      </c>
      <c r="E15" s="51" t="s">
        <v>48</v>
      </c>
      <c r="F15" s="47">
        <v>9.9</v>
      </c>
      <c r="G15" s="5"/>
      <c r="H15" s="50">
        <f>+F15*G15</f>
        <v>0</v>
      </c>
      <c r="I15" s="16"/>
      <c r="J15" s="40" t="s">
        <v>29</v>
      </c>
    </row>
    <row r="16" spans="1:10" ht="15.75" thickBot="1">
      <c r="A16" s="3" t="s">
        <v>115</v>
      </c>
      <c r="B16" s="43" t="s">
        <v>119</v>
      </c>
      <c r="C16" s="44" t="s">
        <v>27</v>
      </c>
      <c r="D16" s="45" t="s">
        <v>120</v>
      </c>
      <c r="E16" s="51" t="s">
        <v>22</v>
      </c>
      <c r="F16" s="47">
        <v>12.100000000000001</v>
      </c>
      <c r="G16" s="6"/>
      <c r="H16" s="50">
        <f>+F16*G16</f>
        <v>0</v>
      </c>
      <c r="I16" s="16"/>
      <c r="J16" s="40"/>
    </row>
    <row r="17" spans="1:10" ht="15">
      <c r="A17" s="3"/>
      <c r="E17" s="10"/>
      <c r="F17" s="52"/>
      <c r="G17" s="10"/>
      <c r="H17" s="15"/>
      <c r="I17" s="16"/>
      <c r="J17" s="40"/>
    </row>
    <row r="18" spans="1:10" ht="21" thickBot="1">
      <c r="A18" s="10"/>
      <c r="B18" s="41" t="s">
        <v>30</v>
      </c>
      <c r="E18" s="10"/>
      <c r="F18" s="53"/>
      <c r="G18" s="10"/>
      <c r="H18" s="15"/>
      <c r="I18" s="16"/>
      <c r="J18" s="40" t="s">
        <v>31</v>
      </c>
    </row>
    <row r="19" spans="1:10" ht="15">
      <c r="A19" s="3" t="s">
        <v>32</v>
      </c>
      <c r="B19" s="49" t="s">
        <v>121</v>
      </c>
      <c r="C19" s="44" t="s">
        <v>27</v>
      </c>
      <c r="D19" s="45" t="s">
        <v>130</v>
      </c>
      <c r="E19" s="46" t="s">
        <v>22</v>
      </c>
      <c r="F19" s="47">
        <v>19.8</v>
      </c>
      <c r="G19" s="4"/>
      <c r="H19" s="48">
        <f>+F19*G19</f>
        <v>0</v>
      </c>
      <c r="I19" s="16"/>
      <c r="J19" s="40" t="s">
        <v>33</v>
      </c>
    </row>
    <row r="20" spans="1:10" ht="15">
      <c r="A20" s="3" t="s">
        <v>34</v>
      </c>
      <c r="B20" s="54" t="s">
        <v>129</v>
      </c>
      <c r="C20" s="55" t="s">
        <v>27</v>
      </c>
      <c r="D20" s="56" t="s">
        <v>131</v>
      </c>
      <c r="E20" s="57" t="s">
        <v>35</v>
      </c>
      <c r="F20" s="58">
        <v>15.400000000000002</v>
      </c>
      <c r="G20" s="5"/>
      <c r="H20" s="50">
        <f>+F20*G20</f>
        <v>0</v>
      </c>
      <c r="I20" s="59"/>
      <c r="J20" s="40"/>
    </row>
    <row r="21" spans="1:10" ht="15">
      <c r="A21" s="3" t="s">
        <v>36</v>
      </c>
      <c r="B21" s="54" t="s">
        <v>37</v>
      </c>
      <c r="C21" s="55" t="s">
        <v>27</v>
      </c>
      <c r="D21" s="56" t="s">
        <v>132</v>
      </c>
      <c r="E21" s="57" t="s">
        <v>35</v>
      </c>
      <c r="F21" s="58">
        <v>16.5</v>
      </c>
      <c r="G21" s="5"/>
      <c r="H21" s="50">
        <f>+F21*G21</f>
        <v>0</v>
      </c>
      <c r="I21" s="59"/>
      <c r="J21" s="40"/>
    </row>
    <row r="22" spans="1:10" ht="12.75" customHeight="1" thickBot="1">
      <c r="A22" s="3" t="s">
        <v>38</v>
      </c>
      <c r="B22" s="60" t="s">
        <v>39</v>
      </c>
      <c r="C22" s="61" t="s">
        <v>20</v>
      </c>
      <c r="D22" s="62" t="s">
        <v>133</v>
      </c>
      <c r="E22" s="63" t="s">
        <v>22</v>
      </c>
      <c r="F22" s="64">
        <v>99.00000000000001</v>
      </c>
      <c r="G22" s="6"/>
      <c r="H22" s="65">
        <f>+F22*G22</f>
        <v>0</v>
      </c>
      <c r="I22" s="16"/>
      <c r="J22" s="40" t="s">
        <v>40</v>
      </c>
    </row>
    <row r="23" spans="1:9" ht="12.75" customHeight="1">
      <c r="A23" s="10"/>
      <c r="B23" s="36"/>
      <c r="C23" s="66"/>
      <c r="D23" s="36"/>
      <c r="E23" s="66"/>
      <c r="F23" s="67"/>
      <c r="G23" s="10"/>
      <c r="H23" s="15"/>
      <c r="I23" s="16"/>
    </row>
    <row r="24" spans="1:9" ht="21" thickBot="1">
      <c r="A24" s="10"/>
      <c r="B24" s="41" t="s">
        <v>41</v>
      </c>
      <c r="E24" s="10"/>
      <c r="F24" s="68"/>
      <c r="G24" s="10"/>
      <c r="H24" s="15"/>
      <c r="I24" s="16"/>
    </row>
    <row r="25" spans="1:10" ht="15">
      <c r="A25" s="3" t="s">
        <v>42</v>
      </c>
      <c r="B25" s="49" t="s">
        <v>43</v>
      </c>
      <c r="C25" s="44" t="s">
        <v>20</v>
      </c>
      <c r="D25" s="45" t="s">
        <v>137</v>
      </c>
      <c r="E25" s="46" t="s">
        <v>22</v>
      </c>
      <c r="F25" s="47">
        <v>22</v>
      </c>
      <c r="G25" s="4"/>
      <c r="H25" s="48">
        <f>+F25*G25</f>
        <v>0</v>
      </c>
      <c r="I25" s="16"/>
      <c r="J25" s="69" t="s">
        <v>44</v>
      </c>
    </row>
    <row r="26" spans="1:10" ht="15">
      <c r="A26" s="3" t="s">
        <v>45</v>
      </c>
      <c r="B26" s="49" t="s">
        <v>46</v>
      </c>
      <c r="C26" s="44" t="s">
        <v>20</v>
      </c>
      <c r="D26" s="45" t="s">
        <v>47</v>
      </c>
      <c r="E26" s="46" t="s">
        <v>48</v>
      </c>
      <c r="F26" s="47">
        <v>16.5</v>
      </c>
      <c r="G26" s="5"/>
      <c r="H26" s="50">
        <f>+F26*G26</f>
        <v>0</v>
      </c>
      <c r="I26" s="16"/>
      <c r="J26" s="69" t="s">
        <v>49</v>
      </c>
    </row>
    <row r="27" spans="1:10" ht="15.75" thickBot="1">
      <c r="A27" s="3" t="s">
        <v>50</v>
      </c>
      <c r="B27" s="49" t="s">
        <v>51</v>
      </c>
      <c r="C27" s="70" t="s">
        <v>20</v>
      </c>
      <c r="D27" s="45" t="s">
        <v>52</v>
      </c>
      <c r="E27" s="46" t="s">
        <v>53</v>
      </c>
      <c r="F27" s="47">
        <v>20.900000000000002</v>
      </c>
      <c r="G27" s="6"/>
      <c r="H27" s="65">
        <f>+F27*G27</f>
        <v>0</v>
      </c>
      <c r="I27" s="16"/>
      <c r="J27" s="40" t="s">
        <v>54</v>
      </c>
    </row>
    <row r="28" spans="1:9" ht="15">
      <c r="A28" s="10"/>
      <c r="B28" s="71"/>
      <c r="C28" s="72"/>
      <c r="D28" s="71"/>
      <c r="E28" s="72"/>
      <c r="F28" s="73"/>
      <c r="G28" s="10"/>
      <c r="H28" s="15"/>
      <c r="I28" s="16"/>
    </row>
    <row r="29" spans="1:9" ht="21" thickBot="1">
      <c r="A29" s="10"/>
      <c r="B29" s="41" t="s">
        <v>55</v>
      </c>
      <c r="E29" s="10"/>
      <c r="F29" s="53"/>
      <c r="G29" s="10"/>
      <c r="H29" s="15"/>
      <c r="I29" s="16"/>
    </row>
    <row r="30" spans="1:10" ht="15">
      <c r="A30" s="3" t="s">
        <v>56</v>
      </c>
      <c r="B30" s="49" t="s">
        <v>57</v>
      </c>
      <c r="C30" s="44" t="s">
        <v>138</v>
      </c>
      <c r="D30" s="45" t="s">
        <v>58</v>
      </c>
      <c r="E30" s="46" t="s">
        <v>22</v>
      </c>
      <c r="F30" s="47">
        <v>12.100000000000001</v>
      </c>
      <c r="G30" s="4"/>
      <c r="H30" s="48">
        <f>+F30*G30</f>
        <v>0</v>
      </c>
      <c r="I30" s="16"/>
      <c r="J30" s="40" t="s">
        <v>59</v>
      </c>
    </row>
    <row r="31" spans="1:10" ht="15">
      <c r="A31" s="10"/>
      <c r="B31" s="74"/>
      <c r="C31" s="75"/>
      <c r="D31" s="68"/>
      <c r="E31" s="75"/>
      <c r="F31" s="73"/>
      <c r="G31" s="7"/>
      <c r="H31" s="15"/>
      <c r="I31" s="59"/>
      <c r="J31" s="40"/>
    </row>
    <row r="32" spans="1:10" ht="21" thickBot="1">
      <c r="A32" s="10"/>
      <c r="B32" s="41" t="s">
        <v>60</v>
      </c>
      <c r="C32" s="75"/>
      <c r="D32" s="68"/>
      <c r="E32" s="75"/>
      <c r="F32" s="76"/>
      <c r="G32" s="7"/>
      <c r="H32" s="15"/>
      <c r="I32" s="59"/>
      <c r="J32" s="40"/>
    </row>
    <row r="33" spans="1:10" ht="15">
      <c r="A33" s="3" t="s">
        <v>61</v>
      </c>
      <c r="B33" s="77" t="s">
        <v>62</v>
      </c>
      <c r="C33" s="55" t="s">
        <v>63</v>
      </c>
      <c r="D33" s="54" t="s">
        <v>134</v>
      </c>
      <c r="E33" s="55" t="s">
        <v>35</v>
      </c>
      <c r="F33" s="47">
        <v>26.400000000000002</v>
      </c>
      <c r="G33" s="4"/>
      <c r="H33" s="48">
        <f>+F33*G33</f>
        <v>0</v>
      </c>
      <c r="I33" s="59"/>
      <c r="J33" s="40"/>
    </row>
    <row r="34" spans="1:10" ht="15">
      <c r="A34" s="3" t="s">
        <v>64</v>
      </c>
      <c r="B34" s="77" t="s">
        <v>65</v>
      </c>
      <c r="C34" s="55" t="s">
        <v>27</v>
      </c>
      <c r="D34" s="54" t="s">
        <v>135</v>
      </c>
      <c r="E34" s="55" t="s">
        <v>35</v>
      </c>
      <c r="F34" s="47">
        <v>28.6</v>
      </c>
      <c r="G34" s="5"/>
      <c r="H34" s="50">
        <f>+F34*G34</f>
        <v>0</v>
      </c>
      <c r="I34" s="59"/>
      <c r="J34" s="40"/>
    </row>
    <row r="35" spans="1:9" ht="15">
      <c r="A35" s="3" t="s">
        <v>66</v>
      </c>
      <c r="B35" s="77" t="s">
        <v>67</v>
      </c>
      <c r="C35" s="55" t="s">
        <v>63</v>
      </c>
      <c r="D35" s="77" t="s">
        <v>136</v>
      </c>
      <c r="E35" s="78" t="s">
        <v>35</v>
      </c>
      <c r="F35" s="64">
        <v>29.700000000000003</v>
      </c>
      <c r="G35" s="5"/>
      <c r="H35" s="50">
        <f>+F35*G35</f>
        <v>0</v>
      </c>
      <c r="I35" s="16"/>
    </row>
    <row r="36" spans="1:9" ht="15" customHeight="1" thickBot="1">
      <c r="A36" s="3" t="s">
        <v>139</v>
      </c>
      <c r="B36" s="77" t="s">
        <v>140</v>
      </c>
      <c r="C36" s="55" t="s">
        <v>63</v>
      </c>
      <c r="D36" s="77" t="s">
        <v>141</v>
      </c>
      <c r="E36" s="78" t="s">
        <v>28</v>
      </c>
      <c r="F36" s="64">
        <v>25.3</v>
      </c>
      <c r="G36" s="6"/>
      <c r="H36" s="65">
        <f>+F36*G36</f>
        <v>0</v>
      </c>
      <c r="I36" s="16"/>
    </row>
    <row r="37" spans="1:9" ht="15" customHeight="1">
      <c r="A37" s="3"/>
      <c r="B37" s="74"/>
      <c r="C37" s="75"/>
      <c r="D37" s="74"/>
      <c r="E37" s="79"/>
      <c r="F37" s="67"/>
      <c r="G37" s="9"/>
      <c r="H37" s="80"/>
      <c r="I37" s="16"/>
    </row>
    <row r="38" spans="1:9" ht="21" customHeight="1" thickBot="1">
      <c r="A38" s="10"/>
      <c r="B38" s="41" t="s">
        <v>142</v>
      </c>
      <c r="C38" s="75"/>
      <c r="D38" s="68"/>
      <c r="E38" s="75"/>
      <c r="F38" s="76"/>
      <c r="G38" s="7"/>
      <c r="H38" s="15"/>
      <c r="I38" s="16"/>
    </row>
    <row r="39" spans="1:9" ht="15" customHeight="1">
      <c r="A39" s="3" t="s">
        <v>143</v>
      </c>
      <c r="B39" s="77" t="s">
        <v>145</v>
      </c>
      <c r="C39" s="55" t="s">
        <v>27</v>
      </c>
      <c r="D39" s="54" t="s">
        <v>152</v>
      </c>
      <c r="E39" s="55" t="s">
        <v>35</v>
      </c>
      <c r="F39" s="47">
        <v>27.500000000000004</v>
      </c>
      <c r="G39" s="4"/>
      <c r="H39" s="48">
        <f>+F39*G39</f>
        <v>0</v>
      </c>
      <c r="I39" s="16"/>
    </row>
    <row r="40" spans="1:9" ht="15" customHeight="1">
      <c r="A40" s="3" t="s">
        <v>144</v>
      </c>
      <c r="B40" s="77" t="s">
        <v>146</v>
      </c>
      <c r="C40" s="55" t="s">
        <v>27</v>
      </c>
      <c r="D40" s="54" t="s">
        <v>153</v>
      </c>
      <c r="E40" s="55" t="s">
        <v>35</v>
      </c>
      <c r="F40" s="47">
        <v>38.5</v>
      </c>
      <c r="G40" s="5"/>
      <c r="H40" s="50">
        <f>+F40*G40</f>
        <v>0</v>
      </c>
      <c r="I40" s="16"/>
    </row>
    <row r="41" spans="1:10" ht="15">
      <c r="A41" s="10"/>
      <c r="B41" s="74"/>
      <c r="C41" s="75"/>
      <c r="D41" s="68"/>
      <c r="E41" s="75"/>
      <c r="F41" s="81"/>
      <c r="G41" s="7"/>
      <c r="H41" s="15"/>
      <c r="I41" s="59"/>
      <c r="J41" s="40"/>
    </row>
    <row r="42" spans="1:10" ht="21" thickBot="1">
      <c r="A42" s="10"/>
      <c r="B42" s="41" t="s">
        <v>154</v>
      </c>
      <c r="C42" s="75"/>
      <c r="D42" s="68"/>
      <c r="E42" s="75"/>
      <c r="F42" s="76"/>
      <c r="G42" s="7"/>
      <c r="H42" s="15"/>
      <c r="I42" s="59"/>
      <c r="J42" s="40"/>
    </row>
    <row r="43" spans="1:10" ht="15">
      <c r="A43" s="3" t="s">
        <v>70</v>
      </c>
      <c r="B43" s="77" t="s">
        <v>156</v>
      </c>
      <c r="C43" s="55" t="s">
        <v>27</v>
      </c>
      <c r="D43" s="54" t="s">
        <v>155</v>
      </c>
      <c r="E43" s="55" t="s">
        <v>35</v>
      </c>
      <c r="F43" s="47">
        <v>25.3</v>
      </c>
      <c r="G43" s="4"/>
      <c r="H43" s="48">
        <f>+F43*G43</f>
        <v>0</v>
      </c>
      <c r="I43" s="59"/>
      <c r="J43" s="40"/>
    </row>
    <row r="44" spans="1:10" ht="15">
      <c r="A44" s="10"/>
      <c r="B44" s="74"/>
      <c r="C44" s="75"/>
      <c r="D44" s="68"/>
      <c r="E44" s="75"/>
      <c r="F44" s="81"/>
      <c r="G44" s="7"/>
      <c r="H44" s="15"/>
      <c r="I44" s="59"/>
      <c r="J44" s="40"/>
    </row>
    <row r="45" spans="1:10" ht="21" thickBot="1">
      <c r="A45" s="10"/>
      <c r="B45" s="41" t="s">
        <v>68</v>
      </c>
      <c r="E45" s="10"/>
      <c r="F45" s="82"/>
      <c r="G45" s="10"/>
      <c r="H45" s="15"/>
      <c r="I45" s="16"/>
      <c r="J45" s="83" t="s">
        <v>69</v>
      </c>
    </row>
    <row r="46" spans="1:10" ht="15">
      <c r="A46" s="3" t="s">
        <v>74</v>
      </c>
      <c r="B46" s="49" t="s">
        <v>71</v>
      </c>
      <c r="C46" s="44" t="s">
        <v>20</v>
      </c>
      <c r="D46" s="45" t="s">
        <v>72</v>
      </c>
      <c r="E46" s="46" t="s">
        <v>22</v>
      </c>
      <c r="F46" s="47">
        <v>30.800000000000004</v>
      </c>
      <c r="G46" s="4"/>
      <c r="H46" s="48">
        <f>+F46*G46</f>
        <v>0</v>
      </c>
      <c r="I46" s="16"/>
      <c r="J46" s="83" t="s">
        <v>73</v>
      </c>
    </row>
    <row r="47" spans="1:10" ht="15">
      <c r="A47" s="3" t="s">
        <v>78</v>
      </c>
      <c r="B47" s="49" t="s">
        <v>75</v>
      </c>
      <c r="C47" s="44" t="s">
        <v>27</v>
      </c>
      <c r="D47" s="45" t="s">
        <v>76</v>
      </c>
      <c r="E47" s="46" t="s">
        <v>22</v>
      </c>
      <c r="F47" s="47">
        <v>27.500000000000004</v>
      </c>
      <c r="G47" s="5"/>
      <c r="H47" s="50">
        <f>+F47*G47</f>
        <v>0</v>
      </c>
      <c r="I47" s="16"/>
      <c r="J47" s="83" t="s">
        <v>77</v>
      </c>
    </row>
    <row r="48" spans="1:9" ht="15.75" thickBot="1">
      <c r="A48" s="3" t="s">
        <v>81</v>
      </c>
      <c r="B48" s="49" t="s">
        <v>79</v>
      </c>
      <c r="C48" s="70" t="s">
        <v>27</v>
      </c>
      <c r="D48" s="45" t="s">
        <v>157</v>
      </c>
      <c r="E48" s="46" t="s">
        <v>22</v>
      </c>
      <c r="F48" s="47">
        <v>27.500000000000004</v>
      </c>
      <c r="G48" s="6"/>
      <c r="H48" s="65">
        <f>+F48*G48</f>
        <v>0</v>
      </c>
      <c r="I48" s="16"/>
    </row>
    <row r="49" spans="1:9" ht="15">
      <c r="A49" s="10"/>
      <c r="E49" s="10"/>
      <c r="F49" s="84"/>
      <c r="G49" s="10"/>
      <c r="H49" s="15"/>
      <c r="I49" s="16"/>
    </row>
    <row r="50" spans="1:9" ht="21" thickBot="1">
      <c r="A50" s="10"/>
      <c r="B50" s="41" t="s">
        <v>80</v>
      </c>
      <c r="E50" s="10"/>
      <c r="F50" s="53"/>
      <c r="G50" s="10"/>
      <c r="H50" s="15"/>
      <c r="I50" s="16"/>
    </row>
    <row r="51" spans="1:10" ht="15.75" thickBot="1">
      <c r="A51" s="3" t="s">
        <v>160</v>
      </c>
      <c r="B51" s="49" t="s">
        <v>82</v>
      </c>
      <c r="C51" s="70" t="s">
        <v>27</v>
      </c>
      <c r="D51" s="85" t="s">
        <v>158</v>
      </c>
      <c r="E51" s="70" t="s">
        <v>22</v>
      </c>
      <c r="F51" s="47">
        <v>23.1</v>
      </c>
      <c r="G51" s="8"/>
      <c r="H51" s="86">
        <f>+F51*G51</f>
        <v>0</v>
      </c>
      <c r="I51" s="16"/>
      <c r="J51" s="40" t="s">
        <v>83</v>
      </c>
    </row>
    <row r="52" spans="1:9" ht="15">
      <c r="A52" s="10"/>
      <c r="E52" s="10"/>
      <c r="F52" s="52"/>
      <c r="G52" s="10"/>
      <c r="H52" s="15"/>
      <c r="I52" s="16"/>
    </row>
    <row r="53" spans="1:9" ht="21" thickBot="1">
      <c r="A53" s="10"/>
      <c r="B53" s="41" t="s">
        <v>84</v>
      </c>
      <c r="E53" s="10"/>
      <c r="F53" s="53"/>
      <c r="G53" s="10"/>
      <c r="H53" s="15"/>
      <c r="I53" s="16"/>
    </row>
    <row r="54" spans="1:10" ht="15.75" thickBot="1">
      <c r="A54" s="3" t="s">
        <v>159</v>
      </c>
      <c r="B54" s="87" t="s">
        <v>85</v>
      </c>
      <c r="C54" s="70" t="s">
        <v>20</v>
      </c>
      <c r="D54" s="45" t="s">
        <v>161</v>
      </c>
      <c r="E54" s="46" t="s">
        <v>162</v>
      </c>
      <c r="F54" s="47">
        <v>11</v>
      </c>
      <c r="G54" s="8"/>
      <c r="H54" s="86">
        <f>+F54*G54</f>
        <v>0</v>
      </c>
      <c r="I54" s="16"/>
      <c r="J54" s="15" t="s">
        <v>86</v>
      </c>
    </row>
    <row r="55" spans="1:9" ht="13.5" customHeight="1">
      <c r="A55" s="10"/>
      <c r="E55" s="10"/>
      <c r="F55" s="52"/>
      <c r="G55" s="10"/>
      <c r="H55" s="15"/>
      <c r="I55" s="16"/>
    </row>
    <row r="56" spans="1:9" ht="20.25">
      <c r="A56" s="10"/>
      <c r="B56" s="118" t="s">
        <v>87</v>
      </c>
      <c r="C56" s="53"/>
      <c r="D56" s="53"/>
      <c r="E56" s="88"/>
      <c r="F56" s="88"/>
      <c r="G56" s="10"/>
      <c r="H56" s="15"/>
      <c r="I56" s="16"/>
    </row>
    <row r="57" spans="1:9" ht="15">
      <c r="A57" s="3" t="s">
        <v>90</v>
      </c>
      <c r="B57" s="89" t="s">
        <v>91</v>
      </c>
      <c r="C57" s="90"/>
      <c r="D57" s="91" t="s">
        <v>92</v>
      </c>
      <c r="E57" s="92" t="s">
        <v>88</v>
      </c>
      <c r="F57" s="93">
        <v>2</v>
      </c>
      <c r="G57" s="10"/>
      <c r="H57" s="15"/>
      <c r="I57" s="16"/>
    </row>
    <row r="58" spans="1:9" ht="15.75" thickBot="1">
      <c r="A58" s="10"/>
      <c r="B58" s="89"/>
      <c r="C58" s="94"/>
      <c r="D58" s="95"/>
      <c r="E58" s="96" t="s">
        <v>170</v>
      </c>
      <c r="F58" s="97"/>
      <c r="G58" s="10"/>
      <c r="H58" s="15"/>
      <c r="I58" s="16"/>
    </row>
    <row r="59" spans="1:9" ht="15.75" thickBot="1">
      <c r="A59" s="10"/>
      <c r="B59" s="98"/>
      <c r="C59" s="99" t="s">
        <v>163</v>
      </c>
      <c r="D59" s="49">
        <v>3</v>
      </c>
      <c r="E59" s="70" t="s">
        <v>89</v>
      </c>
      <c r="F59" s="100">
        <f>F57*D59</f>
        <v>6</v>
      </c>
      <c r="G59" s="8"/>
      <c r="H59" s="86">
        <f>G59*F59</f>
        <v>0</v>
      </c>
      <c r="I59" s="16"/>
    </row>
    <row r="60" spans="1:8" ht="15">
      <c r="A60" s="10"/>
      <c r="E60" s="72"/>
      <c r="F60" s="101"/>
      <c r="G60" s="72"/>
      <c r="H60" s="102"/>
    </row>
    <row r="61" spans="1:9" ht="21" thickBot="1">
      <c r="A61" s="10"/>
      <c r="B61" s="41" t="s">
        <v>93</v>
      </c>
      <c r="E61" s="10"/>
      <c r="F61" s="76"/>
      <c r="G61" s="10"/>
      <c r="H61" s="15"/>
      <c r="I61" s="16"/>
    </row>
    <row r="62" spans="1:9" ht="15">
      <c r="A62" s="3" t="s">
        <v>94</v>
      </c>
      <c r="B62" s="49" t="s">
        <v>95</v>
      </c>
      <c r="C62" s="43"/>
      <c r="D62" s="45" t="s">
        <v>96</v>
      </c>
      <c r="E62" s="103" t="s">
        <v>97</v>
      </c>
      <c r="F62" s="47">
        <v>30.800000000000004</v>
      </c>
      <c r="G62" s="4"/>
      <c r="H62" s="48">
        <f>+F62*G62</f>
        <v>0</v>
      </c>
      <c r="I62" s="16"/>
    </row>
    <row r="63" spans="1:10" ht="12" customHeight="1" thickBot="1">
      <c r="A63" s="3" t="s">
        <v>98</v>
      </c>
      <c r="B63" s="49" t="s">
        <v>99</v>
      </c>
      <c r="C63" s="43"/>
      <c r="D63" s="45" t="s">
        <v>100</v>
      </c>
      <c r="E63" s="46" t="s">
        <v>97</v>
      </c>
      <c r="F63" s="47">
        <v>20.900000000000002</v>
      </c>
      <c r="G63" s="6"/>
      <c r="H63" s="65">
        <f>+F63*G63</f>
        <v>0</v>
      </c>
      <c r="I63" s="16"/>
      <c r="J63" s="83" t="s">
        <v>101</v>
      </c>
    </row>
    <row r="64" spans="1:10" ht="12.75" customHeight="1">
      <c r="A64" s="10"/>
      <c r="B64" s="104"/>
      <c r="C64" s="71"/>
      <c r="D64" s="104"/>
      <c r="E64" s="102"/>
      <c r="F64" s="81"/>
      <c r="G64" s="10"/>
      <c r="I64" s="16"/>
      <c r="J64" s="83"/>
    </row>
    <row r="65" spans="1:10" ht="21" thickBot="1">
      <c r="A65" s="10"/>
      <c r="B65" s="41" t="s">
        <v>102</v>
      </c>
      <c r="F65" s="105"/>
      <c r="I65" s="16"/>
      <c r="J65" s="83"/>
    </row>
    <row r="66" spans="1:10" ht="12" customHeight="1">
      <c r="A66" s="3" t="s">
        <v>103</v>
      </c>
      <c r="B66" s="87" t="s">
        <v>164</v>
      </c>
      <c r="C66" s="106"/>
      <c r="D66" s="107" t="s">
        <v>104</v>
      </c>
      <c r="E66" s="108" t="s">
        <v>105</v>
      </c>
      <c r="F66" s="125">
        <v>137.5</v>
      </c>
      <c r="G66" s="109"/>
      <c r="H66" s="110">
        <f>+F66*G66</f>
        <v>0</v>
      </c>
      <c r="I66" s="16"/>
      <c r="J66" s="11" t="s">
        <v>169</v>
      </c>
    </row>
    <row r="67" spans="1:10" ht="12" customHeight="1" thickBot="1">
      <c r="A67" s="3" t="s">
        <v>106</v>
      </c>
      <c r="B67" s="87" t="s">
        <v>165</v>
      </c>
      <c r="C67" s="106"/>
      <c r="D67" s="107" t="s">
        <v>166</v>
      </c>
      <c r="E67" s="108" t="s">
        <v>105</v>
      </c>
      <c r="F67" s="125">
        <v>229.9</v>
      </c>
      <c r="G67" s="111"/>
      <c r="H67" s="112">
        <f>+F67*G67</f>
        <v>0</v>
      </c>
      <c r="I67" s="16"/>
      <c r="J67" s="83" t="s">
        <v>167</v>
      </c>
    </row>
    <row r="68" spans="1:6" ht="15">
      <c r="A68" s="10"/>
      <c r="F68" s="113"/>
    </row>
    <row r="69" spans="1:12" ht="21" thickBot="1">
      <c r="A69" s="10"/>
      <c r="B69" s="41" t="s">
        <v>110</v>
      </c>
      <c r="F69" s="71"/>
      <c r="L69" s="11" t="s">
        <v>168</v>
      </c>
    </row>
    <row r="70" spans="1:8" ht="15.75" thickBot="1">
      <c r="A70" s="119" t="s">
        <v>176</v>
      </c>
      <c r="B70" s="120" t="s">
        <v>111</v>
      </c>
      <c r="C70" s="121"/>
      <c r="D70" s="121"/>
      <c r="E70" s="127" t="s">
        <v>177</v>
      </c>
      <c r="F70" s="126">
        <v>3</v>
      </c>
      <c r="G70" s="122"/>
      <c r="H70" s="114">
        <f>+F70*G70</f>
        <v>0</v>
      </c>
    </row>
    <row r="71" spans="1:8" ht="15.75" thickBot="1">
      <c r="A71" s="119" t="s">
        <v>174</v>
      </c>
      <c r="B71" s="120" t="s">
        <v>112</v>
      </c>
      <c r="D71" s="121"/>
      <c r="E71" s="127" t="s">
        <v>177</v>
      </c>
      <c r="F71" s="126">
        <v>3</v>
      </c>
      <c r="G71" s="123"/>
      <c r="H71" s="114">
        <f>+F71*G71</f>
        <v>0</v>
      </c>
    </row>
    <row r="72" spans="1:8" ht="15.75" thickBot="1">
      <c r="A72" s="119" t="s">
        <v>175</v>
      </c>
      <c r="B72" s="120" t="s">
        <v>113</v>
      </c>
      <c r="C72" s="121"/>
      <c r="D72" s="121"/>
      <c r="E72" s="127" t="s">
        <v>177</v>
      </c>
      <c r="F72" s="126">
        <v>3</v>
      </c>
      <c r="G72" s="124"/>
      <c r="H72" s="115">
        <f>+F72*G72</f>
        <v>0</v>
      </c>
    </row>
    <row r="73" spans="7:11" ht="21" thickBot="1">
      <c r="G73" s="116" t="s">
        <v>107</v>
      </c>
      <c r="H73" s="128">
        <f>SUM(H13:H72)</f>
        <v>0</v>
      </c>
      <c r="I73" s="117" t="s">
        <v>108</v>
      </c>
      <c r="J73" s="117" t="s">
        <v>109</v>
      </c>
      <c r="K73" s="117"/>
    </row>
    <row r="74" s="16" customFormat="1" ht="15"/>
    <row r="75" s="16" customFormat="1" ht="15"/>
    <row r="76" s="16" customFormat="1" ht="15"/>
  </sheetData>
  <sheetProtection/>
  <mergeCells count="13">
    <mergeCell ref="L7:N7"/>
    <mergeCell ref="L8:N8"/>
    <mergeCell ref="L9:N9"/>
    <mergeCell ref="L10:N10"/>
    <mergeCell ref="F10:G10"/>
    <mergeCell ref="C4:H4"/>
    <mergeCell ref="C5:H5"/>
    <mergeCell ref="C6:H6"/>
    <mergeCell ref="C7:H7"/>
    <mergeCell ref="C8:H8"/>
    <mergeCell ref="L5:N5"/>
    <mergeCell ref="L4:N4"/>
    <mergeCell ref="L6:N6"/>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Felix Braat</dc:creator>
  <cp:keywords/>
  <dc:description/>
  <cp:lastModifiedBy>Eddy</cp:lastModifiedBy>
  <dcterms:created xsi:type="dcterms:W3CDTF">2021-11-01T19:57:04Z</dcterms:created>
  <dcterms:modified xsi:type="dcterms:W3CDTF">2022-11-24T19:18:14Z</dcterms:modified>
  <cp:category/>
  <cp:version/>
  <cp:contentType/>
  <cp:contentStatus/>
</cp:coreProperties>
</file>